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标线相关" sheetId="1" r:id="rId1"/>
  </sheets>
  <definedNames>
    <definedName name="_xlnm.Print_Area" localSheetId="0">标线相关!$B$1:$K$17</definedName>
  </definedNames>
  <calcPr calcId="144525"/>
</workbook>
</file>

<file path=xl/sharedStrings.xml><?xml version="1.0" encoding="utf-8"?>
<sst xmlns="http://schemas.openxmlformats.org/spreadsheetml/2006/main" count="68" uniqueCount="37">
  <si>
    <r>
      <t>部分非线性标线面积</t>
    </r>
    <r>
      <rPr>
        <b/>
        <sz val="12"/>
        <color theme="1"/>
        <rFont val="宋体"/>
        <charset val="134"/>
      </rPr>
      <t>（主要依据GB 5768.2、GB51038）</t>
    </r>
  </si>
  <si>
    <r>
      <rPr>
        <b/>
        <sz val="11"/>
        <color theme="1"/>
        <rFont val="宋体"/>
        <charset val="134"/>
      </rPr>
      <t>序号</t>
    </r>
  </si>
  <si>
    <t>类型</t>
  </si>
  <si>
    <r>
      <rPr>
        <b/>
        <sz val="11"/>
        <color theme="1"/>
        <rFont val="宋体"/>
        <charset val="134"/>
      </rPr>
      <t>图示</t>
    </r>
  </si>
  <si>
    <r>
      <rPr>
        <b/>
        <sz val="11"/>
        <color theme="1"/>
        <rFont val="宋体"/>
        <charset val="134"/>
      </rPr>
      <t>面积（平方米）</t>
    </r>
  </si>
  <si>
    <t>备注</t>
  </si>
  <si>
    <t>数量</t>
  </si>
  <si>
    <t>面积总计</t>
  </si>
  <si>
    <t>/</t>
  </si>
  <si>
    <t>导向箭头</t>
  </si>
  <si>
    <t>导向箭头长度</t>
  </si>
  <si>
    <t>3m</t>
  </si>
  <si>
    <t>4.5m</t>
  </si>
  <si>
    <t>6m</t>
  </si>
  <si>
    <t>9m</t>
  </si>
  <si>
    <t>直行</t>
  </si>
  <si>
    <t>直行或左转</t>
  </si>
  <si>
    <t>左转</t>
  </si>
  <si>
    <t>掉头</t>
  </si>
  <si>
    <t>直行或掉头</t>
  </si>
  <si>
    <t>左转或掉头</t>
  </si>
  <si>
    <t>左右转</t>
  </si>
  <si>
    <t>左弯</t>
  </si>
  <si>
    <t>直左右</t>
  </si>
  <si>
    <t>菱形标记</t>
  </si>
  <si>
    <t>减速让行线</t>
  </si>
  <si>
    <r>
      <rPr>
        <sz val="11"/>
        <color theme="1"/>
        <rFont val="宋体"/>
        <charset val="134"/>
      </rPr>
      <t>三角形：</t>
    </r>
    <r>
      <rPr>
        <sz val="11"/>
        <color theme="1"/>
        <rFont val="Arial"/>
        <charset val="134"/>
      </rPr>
      <t xml:space="preserve">1.26
</t>
    </r>
    <r>
      <rPr>
        <sz val="11"/>
        <color theme="1"/>
        <rFont val="宋体"/>
        <charset val="134"/>
      </rPr>
      <t>双虚线：</t>
    </r>
    <r>
      <rPr>
        <sz val="11"/>
        <color theme="1"/>
        <rFont val="Arial"/>
        <charset val="134"/>
      </rPr>
      <t>1.05</t>
    </r>
    <r>
      <rPr>
        <sz val="11"/>
        <color theme="1"/>
        <rFont val="宋体"/>
        <charset val="134"/>
      </rPr>
      <t>（按</t>
    </r>
    <r>
      <rPr>
        <sz val="11"/>
        <color theme="1"/>
        <rFont val="Arial"/>
        <charset val="134"/>
      </rPr>
      <t>3.5m</t>
    </r>
    <r>
      <rPr>
        <sz val="11"/>
        <color theme="1"/>
        <rFont val="宋体"/>
        <charset val="134"/>
      </rPr>
      <t>路宽计）</t>
    </r>
  </si>
  <si>
    <t>停车让行线</t>
  </si>
  <si>
    <r>
      <rPr>
        <sz val="11"/>
        <color theme="1"/>
        <rFont val="Arial"/>
        <charset val="134"/>
      </rPr>
      <t>“</t>
    </r>
    <r>
      <rPr>
        <sz val="11"/>
        <color theme="1"/>
        <rFont val="宋体"/>
        <charset val="134"/>
      </rPr>
      <t>停</t>
    </r>
    <r>
      <rPr>
        <sz val="11"/>
        <color theme="1"/>
        <rFont val="Arial"/>
        <charset val="134"/>
      </rPr>
      <t>”</t>
    </r>
    <r>
      <rPr>
        <sz val="11"/>
        <color theme="1"/>
        <rFont val="宋体"/>
        <charset val="134"/>
      </rPr>
      <t>字：</t>
    </r>
    <r>
      <rPr>
        <sz val="11"/>
        <color theme="1"/>
        <rFont val="Arial"/>
        <charset val="134"/>
      </rPr>
      <t>2.0</t>
    </r>
    <r>
      <rPr>
        <sz val="11"/>
        <color theme="1"/>
        <rFont val="宋体"/>
        <charset val="134"/>
      </rPr>
      <t>（按</t>
    </r>
    <r>
      <rPr>
        <sz val="11"/>
        <color theme="1"/>
        <rFont val="Arial"/>
        <charset val="134"/>
      </rPr>
      <t>1.0×2.5</t>
    </r>
    <r>
      <rPr>
        <sz val="11"/>
        <color theme="1"/>
        <rFont val="宋体"/>
        <charset val="134"/>
      </rPr>
      <t>面积的</t>
    </r>
    <r>
      <rPr>
        <sz val="11"/>
        <color theme="1"/>
        <rFont val="Arial"/>
        <charset val="134"/>
      </rPr>
      <t>80%</t>
    </r>
    <r>
      <rPr>
        <sz val="11"/>
        <color theme="1"/>
        <rFont val="宋体"/>
        <charset val="134"/>
      </rPr>
      <t>）</t>
    </r>
    <r>
      <rPr>
        <sz val="11"/>
        <color theme="1"/>
        <rFont val="Arial"/>
        <charset val="134"/>
      </rPr>
      <t xml:space="preserve">
</t>
    </r>
    <r>
      <rPr>
        <sz val="11"/>
        <color theme="1"/>
        <rFont val="宋体"/>
        <charset val="134"/>
      </rPr>
      <t>双实线：</t>
    </r>
    <r>
      <rPr>
        <sz val="11"/>
        <color theme="1"/>
        <rFont val="Arial"/>
        <charset val="134"/>
      </rPr>
      <t>1.4</t>
    </r>
    <r>
      <rPr>
        <sz val="11"/>
        <color theme="1"/>
        <rFont val="宋体"/>
        <charset val="134"/>
      </rPr>
      <t>（按</t>
    </r>
    <r>
      <rPr>
        <sz val="11"/>
        <color theme="1"/>
        <rFont val="Arial"/>
        <charset val="134"/>
      </rPr>
      <t>3.5m</t>
    </r>
    <r>
      <rPr>
        <sz val="11"/>
        <color theme="1"/>
        <rFont val="宋体"/>
        <charset val="134"/>
      </rPr>
      <t>路宽计）</t>
    </r>
  </si>
  <si>
    <t>非机动车标</t>
  </si>
  <si>
    <t>车道宽度（非机标宽度）</t>
  </si>
  <si>
    <r>
      <rPr>
        <sz val="11"/>
        <color theme="1"/>
        <rFont val="Arial"/>
        <charset val="134"/>
      </rPr>
      <t>1.5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0.75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</si>
  <si>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Arial"/>
        <charset val="134"/>
      </rPr>
      <t>2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1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</si>
  <si>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Arial"/>
        <charset val="134"/>
      </rPr>
      <t>2.5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1.25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</si>
  <si>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Arial"/>
        <charset val="134"/>
      </rPr>
      <t>3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1.5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</si>
  <si>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Arial"/>
        <charset val="134"/>
      </rPr>
      <t>4</t>
    </r>
    <r>
      <rPr>
        <sz val="11"/>
        <color theme="1"/>
        <rFont val="宋体"/>
        <charset val="134"/>
      </rPr>
      <t>（</t>
    </r>
    <r>
      <rPr>
        <sz val="11"/>
        <color theme="1"/>
        <rFont val="Arial"/>
        <charset val="134"/>
      </rPr>
      <t>2</t>
    </r>
    <r>
      <rPr>
        <sz val="11"/>
        <color theme="1"/>
        <rFont val="宋体"/>
        <charset val="134"/>
      </rPr>
      <t>）</t>
    </r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</si>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</sst>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6" borderId="11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184467</xdr:colOff>
      <xdr:row>3</xdr:row>
      <xdr:rowOff>30797</xdr:rowOff>
    </xdr:from>
    <xdr:to>
      <xdr:col>4</xdr:col>
      <xdr:colOff>724217</xdr:colOff>
      <xdr:row>3</xdr:row>
      <xdr:rowOff>309562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6200000">
          <a:off x="3242310" y="918845"/>
          <a:ext cx="278765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185420</xdr:colOff>
      <xdr:row>4</xdr:row>
      <xdr:rowOff>61595</xdr:rowOff>
    </xdr:from>
    <xdr:to>
      <xdr:col>4</xdr:col>
      <xdr:colOff>727710</xdr:colOff>
      <xdr:row>4</xdr:row>
      <xdr:rowOff>347345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 rot="16200000">
          <a:off x="3241675" y="1333500"/>
          <a:ext cx="285750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5</xdr:row>
      <xdr:rowOff>78105</xdr:rowOff>
    </xdr:from>
    <xdr:to>
      <xdr:col>4</xdr:col>
      <xdr:colOff>726440</xdr:colOff>
      <xdr:row>5</xdr:row>
      <xdr:rowOff>350520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114675" y="1859280"/>
          <a:ext cx="539750" cy="272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6</xdr:row>
      <xdr:rowOff>59055</xdr:rowOff>
    </xdr:from>
    <xdr:to>
      <xdr:col>4</xdr:col>
      <xdr:colOff>726440</xdr:colOff>
      <xdr:row>6</xdr:row>
      <xdr:rowOff>344170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114675" y="2221230"/>
          <a:ext cx="53975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7</xdr:row>
      <xdr:rowOff>45720</xdr:rowOff>
    </xdr:from>
    <xdr:to>
      <xdr:col>4</xdr:col>
      <xdr:colOff>726440</xdr:colOff>
      <xdr:row>7</xdr:row>
      <xdr:rowOff>330835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114675" y="2588895"/>
          <a:ext cx="539750" cy="285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8</xdr:row>
      <xdr:rowOff>46990</xdr:rowOff>
    </xdr:from>
    <xdr:to>
      <xdr:col>4</xdr:col>
      <xdr:colOff>726440</xdr:colOff>
      <xdr:row>8</xdr:row>
      <xdr:rowOff>330200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114675" y="2971165"/>
          <a:ext cx="539750" cy="283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9</xdr:row>
      <xdr:rowOff>49530</xdr:rowOff>
    </xdr:from>
    <xdr:to>
      <xdr:col>4</xdr:col>
      <xdr:colOff>726440</xdr:colOff>
      <xdr:row>9</xdr:row>
      <xdr:rowOff>327660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114675" y="3354705"/>
          <a:ext cx="539750" cy="278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10</xdr:row>
      <xdr:rowOff>62230</xdr:rowOff>
    </xdr:from>
    <xdr:to>
      <xdr:col>4</xdr:col>
      <xdr:colOff>726440</xdr:colOff>
      <xdr:row>10</xdr:row>
      <xdr:rowOff>345440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 rot="16200000">
          <a:off x="3242945" y="3620135"/>
          <a:ext cx="283210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187960</xdr:colOff>
      <xdr:row>11</xdr:row>
      <xdr:rowOff>40640</xdr:rowOff>
    </xdr:from>
    <xdr:to>
      <xdr:col>4</xdr:col>
      <xdr:colOff>725170</xdr:colOff>
      <xdr:row>11</xdr:row>
      <xdr:rowOff>356870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 rot="16200000">
          <a:off x="3226435" y="3997325"/>
          <a:ext cx="316230" cy="5372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184467</xdr:colOff>
      <xdr:row>12</xdr:row>
      <xdr:rowOff>32702</xdr:rowOff>
    </xdr:from>
    <xdr:to>
      <xdr:col>4</xdr:col>
      <xdr:colOff>724217</xdr:colOff>
      <xdr:row>12</xdr:row>
      <xdr:rowOff>376237</xdr:rowOff>
    </xdr:to>
    <xdr:pic>
      <xdr:nvPicPr>
        <xdr:cNvPr id="11" name="图片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 rot="16200000">
          <a:off x="3209925" y="4382135"/>
          <a:ext cx="343535" cy="539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185420</xdr:colOff>
      <xdr:row>13</xdr:row>
      <xdr:rowOff>26035</xdr:rowOff>
    </xdr:from>
    <xdr:to>
      <xdr:col>4</xdr:col>
      <xdr:colOff>727710</xdr:colOff>
      <xdr:row>13</xdr:row>
      <xdr:rowOff>356235</xdr:rowOff>
    </xdr:to>
    <xdr:pic>
      <xdr:nvPicPr>
        <xdr:cNvPr id="12" name="图片 11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 rot="16200000">
          <a:off x="3219450" y="4749165"/>
          <a:ext cx="330200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185420</xdr:colOff>
      <xdr:row>14</xdr:row>
      <xdr:rowOff>46990</xdr:rowOff>
    </xdr:from>
    <xdr:to>
      <xdr:col>4</xdr:col>
      <xdr:colOff>727710</xdr:colOff>
      <xdr:row>14</xdr:row>
      <xdr:rowOff>364490</xdr:rowOff>
    </xdr:to>
    <xdr:pic>
      <xdr:nvPicPr>
        <xdr:cNvPr id="13" name="图片 12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 rot="16200000">
          <a:off x="3225800" y="5144770"/>
          <a:ext cx="317500" cy="542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186690</xdr:colOff>
      <xdr:row>16</xdr:row>
      <xdr:rowOff>28575</xdr:rowOff>
    </xdr:from>
    <xdr:to>
      <xdr:col>4</xdr:col>
      <xdr:colOff>728980</xdr:colOff>
      <xdr:row>16</xdr:row>
      <xdr:rowOff>368935</xdr:rowOff>
    </xdr:to>
    <xdr:pic>
      <xdr:nvPicPr>
        <xdr:cNvPr id="14" name="图片 13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3114675" y="6000750"/>
          <a:ext cx="542290" cy="340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8"/>
  <sheetViews>
    <sheetView tabSelected="1" view="pageBreakPreview" zoomScale="145" zoomScaleNormal="130" topLeftCell="B1" workbookViewId="0">
      <selection activeCell="H8" sqref="H8"/>
    </sheetView>
  </sheetViews>
  <sheetFormatPr defaultColWidth="10.9333333333333" defaultRowHeight="14.25"/>
  <cols>
    <col min="1" max="1" width="10.9333333333333" style="2" customWidth="1"/>
    <col min="2" max="2" width="5.625" style="2" customWidth="1"/>
    <col min="3" max="5" width="10.9333333333333" style="2" customWidth="1"/>
    <col min="6" max="6" width="10.15" style="2" customWidth="1"/>
    <col min="7" max="7" width="8.59166666666667" style="2" customWidth="1"/>
    <col min="8" max="8" width="11.0833333333333" style="2" customWidth="1"/>
    <col min="9" max="9" width="8.43333333333333" style="2" customWidth="1"/>
    <col min="10" max="10" width="7.88333333333333" style="2" customWidth="1"/>
    <col min="11" max="11" width="8.74166666666667" style="2" customWidth="1"/>
    <col min="12" max="12" width="3.74166666666667" style="2" customWidth="1"/>
    <col min="13" max="16384" width="10.9333333333333" style="2" customWidth="1"/>
  </cols>
  <sheetData>
    <row r="1" ht="20.25" spans="2:11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</row>
    <row r="2" ht="30" customHeight="1" spans="2:18">
      <c r="B2" s="4" t="s">
        <v>1</v>
      </c>
      <c r="C2" s="5" t="s">
        <v>2</v>
      </c>
      <c r="D2" s="6"/>
      <c r="E2" s="4" t="s">
        <v>3</v>
      </c>
      <c r="F2" s="7" t="s">
        <v>4</v>
      </c>
      <c r="G2" s="8"/>
      <c r="H2" s="8"/>
      <c r="I2" s="8"/>
      <c r="J2" s="25"/>
      <c r="K2" s="26" t="s">
        <v>5</v>
      </c>
      <c r="M2" s="27" t="s">
        <v>6</v>
      </c>
      <c r="N2" s="27"/>
      <c r="O2" s="27"/>
      <c r="P2" s="27"/>
      <c r="Q2" s="27"/>
      <c r="R2" s="27" t="s">
        <v>7</v>
      </c>
    </row>
    <row r="3" s="1" customFormat="1" ht="30" customHeight="1" spans="2:18">
      <c r="B3" s="9" t="s">
        <v>8</v>
      </c>
      <c r="C3" s="10" t="s">
        <v>9</v>
      </c>
      <c r="D3" s="10" t="s">
        <v>10</v>
      </c>
      <c r="E3" s="10"/>
      <c r="F3" s="9" t="s">
        <v>11</v>
      </c>
      <c r="G3" s="9" t="s">
        <v>12</v>
      </c>
      <c r="H3" s="4" t="s">
        <v>13</v>
      </c>
      <c r="I3" s="9" t="s">
        <v>14</v>
      </c>
      <c r="J3" s="9" t="s">
        <v>8</v>
      </c>
      <c r="K3" s="4"/>
      <c r="M3" s="9" t="s">
        <v>11</v>
      </c>
      <c r="N3" s="9" t="s">
        <v>12</v>
      </c>
      <c r="O3" s="4" t="s">
        <v>13</v>
      </c>
      <c r="P3" s="9" t="s">
        <v>14</v>
      </c>
      <c r="Q3" s="9" t="s">
        <v>8</v>
      </c>
      <c r="R3" s="4" t="s">
        <v>8</v>
      </c>
    </row>
    <row r="4" ht="30" customHeight="1" spans="2:18">
      <c r="B4" s="9">
        <v>1</v>
      </c>
      <c r="C4" s="10"/>
      <c r="D4" s="10" t="s">
        <v>15</v>
      </c>
      <c r="E4" s="9"/>
      <c r="F4" s="11">
        <v>0.54</v>
      </c>
      <c r="G4" s="11">
        <v>1.215</v>
      </c>
      <c r="H4" s="12">
        <v>2.16</v>
      </c>
      <c r="I4" s="11">
        <v>4.86</v>
      </c>
      <c r="J4" s="9" t="s">
        <v>8</v>
      </c>
      <c r="K4" s="9"/>
      <c r="M4" s="11"/>
      <c r="N4" s="11"/>
      <c r="O4" s="12"/>
      <c r="P4" s="11"/>
      <c r="Q4" s="9" t="s">
        <v>8</v>
      </c>
      <c r="R4" s="31">
        <f t="shared" ref="R4:R12" si="0">SUMPRODUCT(F4:I4,M4:P4)</f>
        <v>0</v>
      </c>
    </row>
    <row r="5" ht="30" customHeight="1" spans="2:18">
      <c r="B5" s="9">
        <v>2</v>
      </c>
      <c r="C5" s="10"/>
      <c r="D5" s="10" t="s">
        <v>16</v>
      </c>
      <c r="E5" s="9"/>
      <c r="F5" s="11">
        <v>0.935</v>
      </c>
      <c r="G5" s="11">
        <v>2.104</v>
      </c>
      <c r="H5" s="12">
        <v>3.74</v>
      </c>
      <c r="I5" s="11">
        <v>8.415</v>
      </c>
      <c r="J5" s="9" t="s">
        <v>8</v>
      </c>
      <c r="K5" s="9"/>
      <c r="M5" s="11"/>
      <c r="N5" s="11"/>
      <c r="O5" s="12"/>
      <c r="P5" s="11"/>
      <c r="Q5" s="9" t="s">
        <v>8</v>
      </c>
      <c r="R5" s="31">
        <f t="shared" si="0"/>
        <v>0</v>
      </c>
    </row>
    <row r="6" ht="30" customHeight="1" spans="2:18">
      <c r="B6" s="9">
        <v>3</v>
      </c>
      <c r="C6" s="10"/>
      <c r="D6" s="10" t="s">
        <v>17</v>
      </c>
      <c r="E6" s="9"/>
      <c r="F6" s="11">
        <v>0.699</v>
      </c>
      <c r="G6" s="11">
        <v>1.572</v>
      </c>
      <c r="H6" s="12">
        <v>2.795</v>
      </c>
      <c r="I6" s="11">
        <v>6.289</v>
      </c>
      <c r="J6" s="9" t="s">
        <v>8</v>
      </c>
      <c r="K6" s="9"/>
      <c r="M6" s="11"/>
      <c r="N6" s="11"/>
      <c r="O6" s="12"/>
      <c r="P6" s="11"/>
      <c r="Q6" s="9" t="s">
        <v>8</v>
      </c>
      <c r="R6" s="31">
        <f t="shared" si="0"/>
        <v>0</v>
      </c>
    </row>
    <row r="7" ht="30" customHeight="1" spans="2:18">
      <c r="B7" s="9">
        <v>4</v>
      </c>
      <c r="C7" s="10"/>
      <c r="D7" s="10" t="s">
        <v>18</v>
      </c>
      <c r="E7" s="9"/>
      <c r="F7" s="11">
        <v>1.325</v>
      </c>
      <c r="G7" s="11">
        <v>2.981</v>
      </c>
      <c r="H7" s="12">
        <v>5.3</v>
      </c>
      <c r="I7" s="11">
        <v>11.924</v>
      </c>
      <c r="J7" s="9" t="s">
        <v>8</v>
      </c>
      <c r="K7" s="9"/>
      <c r="M7" s="11"/>
      <c r="N7" s="11"/>
      <c r="O7" s="12"/>
      <c r="P7" s="11"/>
      <c r="Q7" s="9" t="s">
        <v>8</v>
      </c>
      <c r="R7" s="31">
        <f t="shared" si="0"/>
        <v>0</v>
      </c>
    </row>
    <row r="8" ht="30" customHeight="1" spans="2:18">
      <c r="B8" s="9">
        <v>5</v>
      </c>
      <c r="C8" s="10"/>
      <c r="D8" s="10" t="s">
        <v>19</v>
      </c>
      <c r="E8" s="9"/>
      <c r="F8" s="11">
        <v>0.904</v>
      </c>
      <c r="G8" s="11">
        <v>2.034</v>
      </c>
      <c r="H8" s="12">
        <v>3.167</v>
      </c>
      <c r="I8" s="11">
        <v>8.137</v>
      </c>
      <c r="J8" s="9" t="s">
        <v>8</v>
      </c>
      <c r="K8" s="9"/>
      <c r="M8" s="11"/>
      <c r="N8" s="11"/>
      <c r="O8" s="12"/>
      <c r="P8" s="11"/>
      <c r="Q8" s="9" t="s">
        <v>8</v>
      </c>
      <c r="R8" s="31">
        <f t="shared" si="0"/>
        <v>0</v>
      </c>
    </row>
    <row r="9" ht="30" customHeight="1" spans="2:18">
      <c r="B9" s="9">
        <v>6</v>
      </c>
      <c r="C9" s="10"/>
      <c r="D9" s="10" t="s">
        <v>20</v>
      </c>
      <c r="E9" s="9"/>
      <c r="F9" s="11">
        <v>1.18</v>
      </c>
      <c r="G9" s="11">
        <v>2.655</v>
      </c>
      <c r="H9" s="12">
        <v>4.72</v>
      </c>
      <c r="I9" s="11">
        <v>10.619</v>
      </c>
      <c r="J9" s="9" t="s">
        <v>8</v>
      </c>
      <c r="K9" s="9"/>
      <c r="M9" s="11"/>
      <c r="N9" s="11"/>
      <c r="O9" s="12"/>
      <c r="P9" s="11"/>
      <c r="Q9" s="9" t="s">
        <v>8</v>
      </c>
      <c r="R9" s="31">
        <f t="shared" si="0"/>
        <v>0</v>
      </c>
    </row>
    <row r="10" ht="30" customHeight="1" spans="2:18">
      <c r="B10" s="9">
        <v>7</v>
      </c>
      <c r="C10" s="10"/>
      <c r="D10" s="10" t="s">
        <v>21</v>
      </c>
      <c r="E10" s="9"/>
      <c r="F10" s="11">
        <v>1.094</v>
      </c>
      <c r="G10" s="11">
        <v>2.461</v>
      </c>
      <c r="H10" s="12">
        <v>4.375</v>
      </c>
      <c r="I10" s="11">
        <v>9.844</v>
      </c>
      <c r="J10" s="9" t="s">
        <v>8</v>
      </c>
      <c r="K10" s="9"/>
      <c r="M10" s="11"/>
      <c r="N10" s="11"/>
      <c r="O10" s="12"/>
      <c r="P10" s="11"/>
      <c r="Q10" s="9" t="s">
        <v>8</v>
      </c>
      <c r="R10" s="31">
        <f t="shared" si="0"/>
        <v>0</v>
      </c>
    </row>
    <row r="11" ht="30" customHeight="1" spans="2:18">
      <c r="B11" s="9">
        <v>8</v>
      </c>
      <c r="C11" s="10"/>
      <c r="D11" s="10" t="s">
        <v>22</v>
      </c>
      <c r="E11" s="9"/>
      <c r="F11" s="11">
        <v>0.558</v>
      </c>
      <c r="G11" s="11">
        <v>1.256</v>
      </c>
      <c r="H11" s="12">
        <v>2.233</v>
      </c>
      <c r="I11" s="11">
        <v>5.024</v>
      </c>
      <c r="J11" s="9" t="s">
        <v>8</v>
      </c>
      <c r="K11" s="9"/>
      <c r="M11" s="11"/>
      <c r="N11" s="11"/>
      <c r="O11" s="12"/>
      <c r="P11" s="11"/>
      <c r="Q11" s="9" t="s">
        <v>8</v>
      </c>
      <c r="R11" s="31">
        <f t="shared" si="0"/>
        <v>0</v>
      </c>
    </row>
    <row r="12" ht="30" customHeight="1" spans="2:18">
      <c r="B12" s="9">
        <v>9</v>
      </c>
      <c r="C12" s="10"/>
      <c r="D12" s="10" t="s">
        <v>23</v>
      </c>
      <c r="E12" s="9"/>
      <c r="F12" s="11">
        <v>1.33</v>
      </c>
      <c r="G12" s="11">
        <v>2.993</v>
      </c>
      <c r="H12" s="12">
        <v>5.32</v>
      </c>
      <c r="I12" s="11">
        <v>11.97</v>
      </c>
      <c r="J12" s="9" t="s">
        <v>8</v>
      </c>
      <c r="K12" s="9"/>
      <c r="M12" s="11"/>
      <c r="N12" s="11"/>
      <c r="O12" s="12"/>
      <c r="P12" s="11"/>
      <c r="Q12" s="9" t="s">
        <v>8</v>
      </c>
      <c r="R12" s="31">
        <f t="shared" si="0"/>
        <v>0</v>
      </c>
    </row>
    <row r="13" ht="30" customHeight="1" spans="2:18">
      <c r="B13" s="9">
        <v>10</v>
      </c>
      <c r="C13" s="10" t="s">
        <v>24</v>
      </c>
      <c r="D13" s="9"/>
      <c r="E13" s="9"/>
      <c r="F13" s="13">
        <v>1.142</v>
      </c>
      <c r="G13" s="14"/>
      <c r="H13" s="14"/>
      <c r="I13" s="14"/>
      <c r="J13" s="28"/>
      <c r="K13" s="9"/>
      <c r="M13" s="11"/>
      <c r="N13" s="11"/>
      <c r="O13" s="11"/>
      <c r="P13" s="11"/>
      <c r="Q13" s="11"/>
      <c r="R13" s="31">
        <f>M13*F13</f>
        <v>0</v>
      </c>
    </row>
    <row r="14" ht="30" customHeight="1" spans="2:18">
      <c r="B14" s="9">
        <v>11</v>
      </c>
      <c r="C14" s="10" t="s">
        <v>25</v>
      </c>
      <c r="D14" s="9"/>
      <c r="E14" s="9"/>
      <c r="F14" s="15" t="s">
        <v>26</v>
      </c>
      <c r="G14" s="14"/>
      <c r="H14" s="14"/>
      <c r="I14" s="14"/>
      <c r="J14" s="28"/>
      <c r="K14" s="9"/>
      <c r="M14" s="29"/>
      <c r="N14" s="11"/>
      <c r="O14" s="11"/>
      <c r="P14" s="11"/>
      <c r="Q14" s="11"/>
      <c r="R14" s="31">
        <f>M14*(1.26+1.05)</f>
        <v>0</v>
      </c>
    </row>
    <row r="15" ht="30" customHeight="1" spans="2:18">
      <c r="B15" s="9">
        <v>12</v>
      </c>
      <c r="C15" s="10" t="s">
        <v>27</v>
      </c>
      <c r="D15" s="9"/>
      <c r="E15" s="9"/>
      <c r="F15" s="16" t="s">
        <v>28</v>
      </c>
      <c r="G15" s="14"/>
      <c r="H15" s="14"/>
      <c r="I15" s="14"/>
      <c r="J15" s="28"/>
      <c r="K15" s="9"/>
      <c r="M15" s="30"/>
      <c r="N15" s="11"/>
      <c r="O15" s="11"/>
      <c r="P15" s="11"/>
      <c r="Q15" s="11"/>
      <c r="R15" s="31">
        <f>M15*(2+1.4)</f>
        <v>0</v>
      </c>
    </row>
    <row r="16" ht="30" customHeight="1" spans="2:18">
      <c r="B16" s="17">
        <v>13</v>
      </c>
      <c r="C16" s="18" t="s">
        <v>29</v>
      </c>
      <c r="D16" s="19" t="s">
        <v>30</v>
      </c>
      <c r="E16" s="20"/>
      <c r="F16" s="9" t="s">
        <v>31</v>
      </c>
      <c r="G16" s="9" t="s">
        <v>32</v>
      </c>
      <c r="H16" s="9" t="s">
        <v>33</v>
      </c>
      <c r="I16" s="9" t="s">
        <v>34</v>
      </c>
      <c r="J16" s="9" t="s">
        <v>35</v>
      </c>
      <c r="K16" s="9"/>
      <c r="M16" s="9" t="s">
        <v>31</v>
      </c>
      <c r="N16" s="9" t="s">
        <v>32</v>
      </c>
      <c r="O16" s="9" t="s">
        <v>33</v>
      </c>
      <c r="P16" s="9" t="s">
        <v>34</v>
      </c>
      <c r="Q16" s="9" t="s">
        <v>35</v>
      </c>
      <c r="R16" s="31" t="s">
        <v>8</v>
      </c>
    </row>
    <row r="17" ht="30" customHeight="1" spans="2:18">
      <c r="B17" s="21"/>
      <c r="C17" s="22"/>
      <c r="D17" s="23"/>
      <c r="E17" s="24"/>
      <c r="F17" s="11">
        <v>0.091</v>
      </c>
      <c r="G17" s="11">
        <v>0.162</v>
      </c>
      <c r="H17" s="11">
        <v>0.252</v>
      </c>
      <c r="I17" s="11">
        <v>0.364</v>
      </c>
      <c r="J17" s="11">
        <v>0.646</v>
      </c>
      <c r="K17" s="9"/>
      <c r="M17" s="11"/>
      <c r="N17" s="11"/>
      <c r="O17" s="11"/>
      <c r="P17" s="11"/>
      <c r="Q17" s="11"/>
      <c r="R17" s="31">
        <f>SUMPRODUCT(F17:J17,M17:Q17)</f>
        <v>0</v>
      </c>
    </row>
    <row r="18" ht="15" spans="17:18">
      <c r="Q18" s="32" t="s">
        <v>36</v>
      </c>
      <c r="R18" s="33">
        <f>SUM(R3:R17)</f>
        <v>0</v>
      </c>
    </row>
  </sheetData>
  <mergeCells count="18">
    <mergeCell ref="B1:K1"/>
    <mergeCell ref="C2:D2"/>
    <mergeCell ref="F2:J2"/>
    <mergeCell ref="M2:Q2"/>
    <mergeCell ref="D3:E3"/>
    <mergeCell ref="C13:D13"/>
    <mergeCell ref="F13:J13"/>
    <mergeCell ref="M13:Q13"/>
    <mergeCell ref="C14:D14"/>
    <mergeCell ref="F14:J14"/>
    <mergeCell ref="M14:Q14"/>
    <mergeCell ref="C15:D15"/>
    <mergeCell ref="F15:J15"/>
    <mergeCell ref="M15:Q15"/>
    <mergeCell ref="D16:E16"/>
    <mergeCell ref="B16:B17"/>
    <mergeCell ref="C3:C12"/>
    <mergeCell ref="C16:C17"/>
  </mergeCells>
  <printOptions horizontalCentered="1"/>
  <pageMargins left="0.751388888888889" right="0.751388888888889" top="1" bottom="1" header="0.5" footer="0.5"/>
  <pageSetup paperSize="9" scale="94" orientation="portrait" horizontalDpi="600"/>
  <headerFooter/>
  <colBreaks count="1" manualBreakCount="1">
    <brk id="11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标线相关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t5lyG</dc:creator>
  <cp:lastModifiedBy>小小鸟</cp:lastModifiedBy>
  <dcterms:created xsi:type="dcterms:W3CDTF">2023-10-25T03:32:42Z</dcterms:created>
  <dcterms:modified xsi:type="dcterms:W3CDTF">2023-10-25T03:32:57Z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558D49DD3AA54AC181D71BD36A9C7FBA_11</vt:lpwstr>
  </property>
  <property fmtid="{D5CDD505-2E9C-101B-9397-08002B2CF9AE}" pid="3" name="KSOProductBuildVer">
    <vt:lpwstr>2052-12.1.0.15712</vt:lpwstr>
  </property>
</Properties>
</file>